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zelc\Desktop\VN\"/>
    </mc:Choice>
  </mc:AlternateContent>
  <xr:revisionPtr revIDLastSave="0" documentId="13_ncr:1_{767AC579-BF79-42D0-83AC-EF291E96D6C9}" xr6:coauthVersionLast="47" xr6:coauthVersionMax="47" xr10:uidLastSave="{00000000-0000-0000-0000-000000000000}"/>
  <workbookProtection workbookAlgorithmName="SHA-512" workbookHashValue="v6U5hOKSkWpjnfGMKuLWosf8b5lLML8tJj5OsS7pxfN7cwT6toslnvf+47h0hN1FlibJhMGsFnta7DJzg0b5Yw==" workbookSaltValue="1tFvb1zVzndvGxgp98akIw==" workbookSpinCount="100000" lockStructure="1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3" i="1"/>
  <c r="F21" i="1"/>
  <c r="F19" i="1"/>
  <c r="F17" i="1"/>
  <c r="F15" i="1"/>
  <c r="F13" i="1"/>
  <c r="F11" i="1"/>
  <c r="E31" i="1"/>
  <c r="B7" i="2" l="1"/>
  <c r="B6" i="2"/>
  <c r="B5" i="2"/>
  <c r="B4" i="2"/>
  <c r="B3" i="2"/>
  <c r="B1" i="2"/>
  <c r="B27" i="1"/>
  <c r="B31" i="1" s="1"/>
  <c r="C27" i="1"/>
  <c r="E27" i="1"/>
  <c r="C31" i="1" l="1"/>
  <c r="F27" i="1"/>
  <c r="C35" i="1"/>
  <c r="F39" i="1" s="1"/>
  <c r="B35" i="1" l="1"/>
  <c r="B39" i="1" s="1"/>
  <c r="E35" i="1"/>
</calcChain>
</file>

<file path=xl/sharedStrings.xml><?xml version="1.0" encoding="utf-8"?>
<sst xmlns="http://schemas.openxmlformats.org/spreadsheetml/2006/main" count="73" uniqueCount="62">
  <si>
    <t>Finanzierung Gesamtprojekt</t>
  </si>
  <si>
    <t>Eigenmittel</t>
  </si>
  <si>
    <t>Mittel Dritter</t>
  </si>
  <si>
    <t>Zuwendung</t>
  </si>
  <si>
    <t>Vorhabentitel:</t>
  </si>
  <si>
    <t>Bisher abgerechnet</t>
  </si>
  <si>
    <t>Antragsteller:</t>
  </si>
  <si>
    <t>Förderquote:</t>
  </si>
  <si>
    <t>Projektzeitraum:</t>
  </si>
  <si>
    <t>Entwicklung von Luft- &amp; Raumfahrt Bahnplanungs-Software</t>
  </si>
  <si>
    <t>01.01.2022 - 31.12.2024</t>
  </si>
  <si>
    <t>Hinweise:</t>
  </si>
  <si>
    <t>Nur die grauen Felder befüllen</t>
  </si>
  <si>
    <t>Aktenzeichen:</t>
  </si>
  <si>
    <t>Förderkennzeichen:</t>
  </si>
  <si>
    <t>Bisher ausgezahlt</t>
  </si>
  <si>
    <t>Fremdleistungen</t>
  </si>
  <si>
    <t>Wird automatisch berechnet</t>
  </si>
  <si>
    <t>Muster Hochschule</t>
  </si>
  <si>
    <t>Personalausgaben</t>
  </si>
  <si>
    <t xml:space="preserve">Gegenstände bis 800€  </t>
  </si>
  <si>
    <t>Miet-, Rechenausgaben</t>
  </si>
  <si>
    <t>Reiseausgaben</t>
  </si>
  <si>
    <t>sonstige Ausgaben</t>
  </si>
  <si>
    <t>Verbrauchsmaterial</t>
  </si>
  <si>
    <t>Gegenstände u. Invest.&gt;800€</t>
  </si>
  <si>
    <t>3410.20-04-XX-XX</t>
  </si>
  <si>
    <t>HAM-210X-1234</t>
  </si>
  <si>
    <t>Zahlenmäßiger Verwendungsnachweis</t>
  </si>
  <si>
    <t>Gesamtausgaben</t>
  </si>
  <si>
    <t>- alle mit dem Projekt erzielten Einnahmen angegeben wurden.</t>
  </si>
  <si>
    <t>- die nicht zuwendungsfähigen Beträge, Rückforderungen und Rückzahlungen abgesetzt wurden.</t>
  </si>
  <si>
    <t>Die sachliche und rechnerische Richtigkeit des Verwendungsnachweises wird bestätigt.</t>
  </si>
  <si>
    <t>Weitere Unterlagen</t>
  </si>
  <si>
    <t>Erklärungen</t>
  </si>
  <si>
    <t>Verrechnung</t>
  </si>
  <si>
    <t>durch PT LuR geprüft:</t>
  </si>
  <si>
    <t>In Kenntnis der strafrechtlichen Bedeutung unvollständiger oder falscher Angaben wird versichert, dass:</t>
  </si>
  <si>
    <t xml:space="preserve">- die Zuwendung ausschließlich zur Erfüllung des im Bewilligungsbescheid näher bezeichneten </t>
  </si>
  <si>
    <t>Zuwendungszweck verwendet wurde.</t>
  </si>
  <si>
    <t>- die im Zuwendungsbescheid einschließlich den dort enthaltenen Nebenbestimmungen genannten</t>
  </si>
  <si>
    <t>Bedingungen und Auflagen eingehalten wurden bzw. werden.</t>
  </si>
  <si>
    <t xml:space="preserve">Dem Unterzeichner ist bekannt, dass die Zuwendung im Fall ihrer zweckwidrigen Verwendung der </t>
  </si>
  <si>
    <t>Rückforderung und Verzinsung unterliegt.</t>
  </si>
  <si>
    <t>- die Ausgaben nach den Rechnungsunterlagen im Zusammenhang mit dem geförderten Vorhaben angefallen</t>
  </si>
  <si>
    <t>Schlussbericht gemäß Vorgabe</t>
  </si>
  <si>
    <t>Inventarliste der Gegenstände</t>
  </si>
  <si>
    <t>Um die Auszahlung der restlichen Mittel wird gebeten.</t>
  </si>
  <si>
    <t xml:space="preserve">                            Stempel, rechtsverbindliche Unterschrift</t>
  </si>
  <si>
    <t xml:space="preserve">   Ort, Datum</t>
  </si>
  <si>
    <t>Differenz</t>
  </si>
  <si>
    <t>Beantragte Restauszahlung:</t>
  </si>
  <si>
    <t xml:space="preserve">    Das Dokument besteht aus 2 Seiten!</t>
  </si>
  <si>
    <t>Zusätzliche Informationen (Positionsüberschreitungen o. ä.)</t>
  </si>
  <si>
    <t xml:space="preserve">enthällt die kummulierte Summe der bisherigen Mittelabrufe </t>
  </si>
  <si>
    <t>sind und, soweit nicht bereits angezeigt, keine weitere öffentliche Zuwendung für das Vorhaben</t>
  </si>
  <si>
    <t>bewilligt wurde.</t>
  </si>
  <si>
    <t>der Anlage zum Zuwendungsbescheid</t>
  </si>
  <si>
    <t>Gesamt-finanzierungsplan</t>
  </si>
  <si>
    <r>
      <t xml:space="preserve">Gesamtfinanzierungsplan </t>
    </r>
    <r>
      <rPr>
        <sz val="11"/>
        <color theme="1"/>
        <rFont val="Calibri"/>
        <family val="2"/>
        <scheme val="minor"/>
      </rPr>
      <t>soll Ihre maximalen Summen je Position enthalten gemäß</t>
    </r>
  </si>
  <si>
    <t>enthält die finalen, tatsächlich angefallenen Ausgaben</t>
  </si>
  <si>
    <t>sind sonstige Einnahmen von Dritten zum Vorhaben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</si>
</sst>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 applyAlignment="1">
      <alignment wrapText="1"/>
    </xf>
    <xf numFmtId="0" fontId="0" fillId="6" borderId="0" xfId="0" applyFill="1" applyBorder="1"/>
    <xf numFmtId="4" fontId="0" fillId="6" borderId="0" xfId="0" applyNumberFormat="1" applyFill="1" applyBorder="1"/>
    <xf numFmtId="4" fontId="2" fillId="6" borderId="0" xfId="0" applyNumberFormat="1" applyFont="1" applyFill="1" applyBorder="1"/>
    <xf numFmtId="0" fontId="0" fillId="6" borderId="0" xfId="0" applyFill="1" applyBorder="1" applyAlignment="1">
      <alignment wrapText="1"/>
    </xf>
    <xf numFmtId="0" fontId="0" fillId="6" borderId="6" xfId="0" applyFill="1" applyBorder="1"/>
    <xf numFmtId="0" fontId="0" fillId="6" borderId="7" xfId="0" applyFill="1" applyBorder="1"/>
    <xf numFmtId="0" fontId="2" fillId="6" borderId="8" xfId="0" applyFont="1" applyFill="1" applyBorder="1"/>
    <xf numFmtId="4" fontId="0" fillId="6" borderId="4" xfId="0" applyNumberFormat="1" applyFill="1" applyBorder="1"/>
    <xf numFmtId="4" fontId="0" fillId="6" borderId="5" xfId="0" applyNumberFormat="1" applyFill="1" applyBorder="1"/>
    <xf numFmtId="4" fontId="2" fillId="6" borderId="9" xfId="0" applyNumberFormat="1" applyFont="1" applyFill="1" applyBorder="1"/>
    <xf numFmtId="0" fontId="2" fillId="6" borderId="3" xfId="0" applyFont="1" applyFill="1" applyBorder="1"/>
    <xf numFmtId="0" fontId="2" fillId="6" borderId="6" xfId="0" applyFont="1" applyFill="1" applyBorder="1"/>
    <xf numFmtId="0" fontId="4" fillId="6" borderId="6" xfId="0" applyFont="1" applyFill="1" applyBorder="1"/>
    <xf numFmtId="0" fontId="2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5" borderId="6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9" xfId="0" applyFill="1" applyBorder="1"/>
    <xf numFmtId="0" fontId="0" fillId="7" borderId="10" xfId="0" applyFill="1" applyBorder="1"/>
    <xf numFmtId="0" fontId="2" fillId="7" borderId="6" xfId="0" applyFont="1" applyFill="1" applyBorder="1"/>
    <xf numFmtId="0" fontId="0" fillId="6" borderId="3" xfId="0" applyFill="1" applyBorder="1" applyAlignment="1">
      <alignment wrapText="1"/>
    </xf>
    <xf numFmtId="4" fontId="2" fillId="6" borderId="7" xfId="0" applyNumberFormat="1" applyFont="1" applyFill="1" applyBorder="1"/>
    <xf numFmtId="44" fontId="2" fillId="4" borderId="1" xfId="1" applyFont="1" applyFill="1" applyBorder="1"/>
    <xf numFmtId="44" fontId="2" fillId="4" borderId="2" xfId="1" applyFont="1" applyFill="1" applyBorder="1"/>
    <xf numFmtId="0" fontId="0" fillId="6" borderId="6" xfId="0" applyFill="1" applyBorder="1" applyAlignment="1">
      <alignment vertical="top" wrapText="1"/>
    </xf>
    <xf numFmtId="0" fontId="0" fillId="6" borderId="6" xfId="0" applyFill="1" applyBorder="1" applyAlignment="1">
      <alignment vertical="top"/>
    </xf>
    <xf numFmtId="0" fontId="2" fillId="6" borderId="6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0" borderId="0" xfId="0" applyBorder="1"/>
    <xf numFmtId="0" fontId="0" fillId="6" borderId="4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0" xfId="0" applyFill="1"/>
    <xf numFmtId="0" fontId="2" fillId="8" borderId="0" xfId="0" applyFont="1" applyFill="1"/>
    <xf numFmtId="0" fontId="2" fillId="8" borderId="7" xfId="0" applyFont="1" applyFill="1" applyBorder="1"/>
    <xf numFmtId="0" fontId="2" fillId="8" borderId="9" xfId="0" applyFont="1" applyFill="1" applyBorder="1"/>
    <xf numFmtId="0" fontId="2" fillId="8" borderId="10" xfId="0" applyFont="1" applyFill="1" applyBorder="1"/>
    <xf numFmtId="0" fontId="7" fillId="6" borderId="6" xfId="0" applyFont="1" applyFill="1" applyBorder="1"/>
    <xf numFmtId="0" fontId="8" fillId="6" borderId="6" xfId="0" applyFont="1" applyFill="1" applyBorder="1"/>
    <xf numFmtId="0" fontId="8" fillId="6" borderId="6" xfId="0" quotePrefix="1" applyFont="1" applyFill="1" applyBorder="1"/>
    <xf numFmtId="0" fontId="0" fillId="3" borderId="7" xfId="0" applyFill="1" applyBorder="1"/>
    <xf numFmtId="49" fontId="8" fillId="6" borderId="6" xfId="0" applyNumberFormat="1" applyFont="1" applyFill="1" applyBorder="1"/>
    <xf numFmtId="44" fontId="2" fillId="4" borderId="11" xfId="1" applyFont="1" applyFill="1" applyBorder="1"/>
    <xf numFmtId="0" fontId="0" fillId="7" borderId="0" xfId="0" applyFill="1"/>
    <xf numFmtId="0" fontId="0" fillId="5" borderId="0" xfId="0" applyFill="1"/>
    <xf numFmtId="0" fontId="0" fillId="3" borderId="0" xfId="0" applyFill="1"/>
    <xf numFmtId="0" fontId="7" fillId="6" borderId="6" xfId="0" quotePrefix="1" applyFont="1" applyFill="1" applyBorder="1"/>
    <xf numFmtId="0" fontId="2" fillId="7" borderId="8" xfId="0" applyFont="1" applyFill="1" applyBorder="1"/>
    <xf numFmtId="44" fontId="2" fillId="5" borderId="11" xfId="1" applyFont="1" applyFill="1" applyBorder="1" applyProtection="1">
      <protection locked="0"/>
    </xf>
    <xf numFmtId="44" fontId="2" fillId="5" borderId="1" xfId="1" applyFont="1" applyFill="1" applyBorder="1" applyProtection="1">
      <protection locked="0"/>
    </xf>
    <xf numFmtId="44" fontId="2" fillId="5" borderId="2" xfId="1" applyFont="1" applyFill="1" applyBorder="1" applyProtection="1">
      <protection locked="0"/>
    </xf>
    <xf numFmtId="44" fontId="0" fillId="5" borderId="1" xfId="1" applyFont="1" applyFill="1" applyBorder="1" applyAlignment="1" applyProtection="1">
      <alignment wrapText="1"/>
      <protection locked="0"/>
    </xf>
    <xf numFmtId="44" fontId="0" fillId="5" borderId="1" xfId="1" applyFont="1" applyFill="1" applyBorder="1" applyProtection="1">
      <protection locked="0"/>
    </xf>
    <xf numFmtId="44" fontId="0" fillId="5" borderId="2" xfId="1" applyFont="1" applyFill="1" applyBorder="1" applyProtection="1">
      <protection locked="0"/>
    </xf>
    <xf numFmtId="44" fontId="0" fillId="5" borderId="2" xfId="1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protection locked="0"/>
    </xf>
    <xf numFmtId="9" fontId="2" fillId="5" borderId="0" xfId="0" applyNumberFormat="1" applyFont="1" applyFill="1" applyBorder="1" applyAlignment="1" applyProtection="1">
      <alignment wrapText="1"/>
      <protection locked="0"/>
    </xf>
    <xf numFmtId="0" fontId="2" fillId="5" borderId="0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2" fillId="5" borderId="4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2" fillId="5" borderId="0" xfId="0" applyFont="1" applyFill="1" applyProtection="1">
      <protection locked="0"/>
    </xf>
    <xf numFmtId="0" fontId="2" fillId="5" borderId="7" xfId="0" applyFont="1" applyFill="1" applyBorder="1" applyProtection="1">
      <protection locked="0"/>
    </xf>
    <xf numFmtId="9" fontId="2" fillId="5" borderId="0" xfId="0" applyNumberFormat="1" applyFont="1" applyFill="1" applyAlignment="1" applyProtection="1">
      <alignment wrapText="1"/>
      <protection locked="0"/>
    </xf>
    <xf numFmtId="165" fontId="3" fillId="3" borderId="2" xfId="2" applyNumberFormat="1" applyFont="1" applyFill="1" applyBorder="1" applyProtection="1"/>
  </cellXfs>
  <cellStyles count="5">
    <cellStyle name="Prozent" xfId="2" builtinId="5"/>
    <cellStyle name="Standard" xfId="0" builtinId="0"/>
    <cellStyle name="Standard 2" xfId="3" xr:uid="{00000000-0005-0000-0000-000002000000}"/>
    <cellStyle name="Währung" xfId="1" builtinId="4"/>
    <cellStyle name="Währung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zoomScale="85" zoomScaleNormal="85" workbookViewId="0">
      <selection activeCell="B35" sqref="B35"/>
    </sheetView>
  </sheetViews>
  <sheetFormatPr baseColWidth="10" defaultRowHeight="15" x14ac:dyDescent="0.25"/>
  <cols>
    <col min="1" max="1" width="20.42578125" customWidth="1"/>
    <col min="2" max="3" width="16.140625" customWidth="1"/>
    <col min="4" max="4" width="1.5703125" customWidth="1"/>
    <col min="5" max="6" width="16.140625" customWidth="1"/>
  </cols>
  <sheetData>
    <row r="1" spans="1:6" x14ac:dyDescent="0.25">
      <c r="A1" s="12" t="s">
        <v>6</v>
      </c>
      <c r="B1" s="72" t="s">
        <v>18</v>
      </c>
      <c r="C1" s="71"/>
      <c r="D1" s="71"/>
      <c r="E1" s="71"/>
      <c r="F1" s="70"/>
    </row>
    <row r="2" spans="1:6" ht="18.75" x14ac:dyDescent="0.3">
      <c r="A2" s="14" t="s">
        <v>28</v>
      </c>
      <c r="B2" s="2"/>
      <c r="C2" s="2"/>
      <c r="D2" s="2"/>
      <c r="E2" s="2"/>
      <c r="F2" s="7"/>
    </row>
    <row r="3" spans="1:6" x14ac:dyDescent="0.25">
      <c r="A3" s="13" t="s">
        <v>4</v>
      </c>
      <c r="B3" s="65" t="s">
        <v>9</v>
      </c>
      <c r="C3" s="68"/>
      <c r="D3" s="68"/>
      <c r="E3" s="68"/>
      <c r="F3" s="69"/>
    </row>
    <row r="4" spans="1:6" x14ac:dyDescent="0.25">
      <c r="A4" s="13" t="s">
        <v>14</v>
      </c>
      <c r="B4" s="67" t="s">
        <v>27</v>
      </c>
      <c r="C4" s="65"/>
      <c r="D4" s="2"/>
      <c r="E4" s="2"/>
      <c r="F4" s="7"/>
    </row>
    <row r="5" spans="1:6" x14ac:dyDescent="0.25">
      <c r="A5" s="13" t="s">
        <v>13</v>
      </c>
      <c r="B5" s="65" t="s">
        <v>26</v>
      </c>
      <c r="C5" s="65"/>
      <c r="D5" s="2"/>
      <c r="E5" s="2"/>
      <c r="F5" s="7"/>
    </row>
    <row r="6" spans="1:6" x14ac:dyDescent="0.25">
      <c r="A6" s="13" t="s">
        <v>7</v>
      </c>
      <c r="B6" s="66">
        <v>1</v>
      </c>
      <c r="C6" s="2"/>
      <c r="D6" s="2"/>
      <c r="E6" s="2"/>
      <c r="F6" s="7"/>
    </row>
    <row r="7" spans="1:6" ht="14.45" customHeight="1" x14ac:dyDescent="0.25">
      <c r="A7" s="13" t="s">
        <v>8</v>
      </c>
      <c r="B7" s="65" t="s">
        <v>10</v>
      </c>
      <c r="C7" s="65"/>
      <c r="D7" s="2"/>
      <c r="E7" s="2"/>
      <c r="F7" s="7"/>
    </row>
    <row r="8" spans="1:6" ht="7.5" customHeight="1" x14ac:dyDescent="0.25">
      <c r="A8" s="6"/>
      <c r="B8" s="2"/>
      <c r="C8" s="2"/>
      <c r="D8" s="2"/>
      <c r="E8" s="2"/>
      <c r="F8" s="7"/>
    </row>
    <row r="9" spans="1:6" ht="7.5" customHeight="1" thickBot="1" x14ac:dyDescent="0.3">
      <c r="A9" s="6"/>
      <c r="B9" s="2"/>
      <c r="C9" s="2"/>
      <c r="D9" s="2"/>
      <c r="E9" s="2"/>
      <c r="F9" s="7"/>
    </row>
    <row r="10" spans="1:6" ht="45.75" thickBot="1" x14ac:dyDescent="0.3">
      <c r="A10" s="24"/>
      <c r="B10" s="32" t="s">
        <v>5</v>
      </c>
      <c r="C10" s="33" t="s">
        <v>29</v>
      </c>
      <c r="D10" s="31"/>
      <c r="E10" s="32" t="s">
        <v>58</v>
      </c>
      <c r="F10" s="33" t="s">
        <v>50</v>
      </c>
    </row>
    <row r="11" spans="1:6" ht="15.75" thickBot="1" x14ac:dyDescent="0.3">
      <c r="A11" s="28" t="s">
        <v>19</v>
      </c>
      <c r="B11" s="62">
        <v>10</v>
      </c>
      <c r="C11" s="63">
        <v>750</v>
      </c>
      <c r="D11" s="3"/>
      <c r="E11" s="62">
        <v>500</v>
      </c>
      <c r="F11" s="77">
        <f>(C11/E11)*100%</f>
        <v>1.5</v>
      </c>
    </row>
    <row r="12" spans="1:6" ht="8.1" customHeight="1" thickBot="1" x14ac:dyDescent="0.3">
      <c r="A12" s="29"/>
      <c r="B12" s="2"/>
      <c r="C12" s="2"/>
      <c r="D12" s="2"/>
      <c r="E12" s="2"/>
      <c r="F12" s="7"/>
    </row>
    <row r="13" spans="1:6" ht="15.75" thickBot="1" x14ac:dyDescent="0.3">
      <c r="A13" s="28" t="s">
        <v>20</v>
      </c>
      <c r="B13" s="62">
        <v>0</v>
      </c>
      <c r="C13" s="63">
        <v>950</v>
      </c>
      <c r="D13" s="3"/>
      <c r="E13" s="62">
        <v>500</v>
      </c>
      <c r="F13" s="77">
        <f>(C13/E13)*100%</f>
        <v>1.9</v>
      </c>
    </row>
    <row r="14" spans="1:6" ht="8.1" customHeight="1" thickBot="1" x14ac:dyDescent="0.3">
      <c r="A14" s="29"/>
      <c r="B14" s="2"/>
      <c r="C14" s="2"/>
      <c r="D14" s="2"/>
      <c r="E14" s="2"/>
      <c r="F14" s="7"/>
    </row>
    <row r="15" spans="1:6" ht="15.75" thickBot="1" x14ac:dyDescent="0.3">
      <c r="A15" s="28" t="s">
        <v>16</v>
      </c>
      <c r="B15" s="62">
        <v>0</v>
      </c>
      <c r="C15" s="63">
        <v>30</v>
      </c>
      <c r="D15" s="3"/>
      <c r="E15" s="62">
        <v>500</v>
      </c>
      <c r="F15" s="77">
        <f>(C15/E15)*100%</f>
        <v>0.06</v>
      </c>
    </row>
    <row r="16" spans="1:6" ht="8.1" customHeight="1" thickBot="1" x14ac:dyDescent="0.3">
      <c r="A16" s="29"/>
      <c r="B16" s="2"/>
      <c r="C16" s="2"/>
      <c r="D16" s="2"/>
      <c r="E16" s="2"/>
      <c r="F16" s="7"/>
    </row>
    <row r="17" spans="1:6" ht="30.75" thickBot="1" x14ac:dyDescent="0.3">
      <c r="A17" s="28" t="s">
        <v>21</v>
      </c>
      <c r="B17" s="62">
        <v>0</v>
      </c>
      <c r="C17" s="63">
        <v>24</v>
      </c>
      <c r="D17" s="3"/>
      <c r="E17" s="62">
        <v>400</v>
      </c>
      <c r="F17" s="77">
        <f>(C17/E17)*100%</f>
        <v>0.06</v>
      </c>
    </row>
    <row r="18" spans="1:6" ht="8.1" customHeight="1" thickBot="1" x14ac:dyDescent="0.3">
      <c r="A18" s="29"/>
      <c r="B18" s="2"/>
      <c r="C18" s="2"/>
      <c r="D18" s="2"/>
      <c r="E18" s="2"/>
      <c r="F18" s="7"/>
    </row>
    <row r="19" spans="1:6" ht="15.75" thickBot="1" x14ac:dyDescent="0.3">
      <c r="A19" s="28" t="s">
        <v>22</v>
      </c>
      <c r="B19" s="62">
        <v>0</v>
      </c>
      <c r="C19" s="63">
        <v>18</v>
      </c>
      <c r="D19" s="3"/>
      <c r="E19" s="62">
        <v>300</v>
      </c>
      <c r="F19" s="77">
        <f>(C19/E19)*100%</f>
        <v>0.06</v>
      </c>
    </row>
    <row r="20" spans="1:6" ht="8.1" customHeight="1" thickBot="1" x14ac:dyDescent="0.3">
      <c r="A20" s="29"/>
      <c r="B20" s="2"/>
      <c r="C20" s="2"/>
      <c r="D20" s="2"/>
      <c r="E20" s="2"/>
      <c r="F20" s="7"/>
    </row>
    <row r="21" spans="1:6" s="1" customFormat="1" ht="15" customHeight="1" thickBot="1" x14ac:dyDescent="0.3">
      <c r="A21" s="28" t="s">
        <v>23</v>
      </c>
      <c r="B21" s="61">
        <v>0</v>
      </c>
      <c r="C21" s="64">
        <v>123.45</v>
      </c>
      <c r="D21" s="5"/>
      <c r="E21" s="61">
        <v>200</v>
      </c>
      <c r="F21" s="77">
        <f>(C21/E21)*100%</f>
        <v>0.61724999999999997</v>
      </c>
    </row>
    <row r="22" spans="1:6" ht="8.1" customHeight="1" thickBot="1" x14ac:dyDescent="0.3">
      <c r="A22" s="29"/>
      <c r="B22" s="2"/>
      <c r="C22" s="2"/>
      <c r="D22" s="2"/>
      <c r="E22" s="2"/>
      <c r="F22" s="7"/>
    </row>
    <row r="23" spans="1:6" s="1" customFormat="1" ht="15" customHeight="1" thickBot="1" x14ac:dyDescent="0.3">
      <c r="A23" s="28" t="s">
        <v>24</v>
      </c>
      <c r="B23" s="61">
        <v>0</v>
      </c>
      <c r="C23" s="64">
        <v>17.89</v>
      </c>
      <c r="D23" s="5"/>
      <c r="E23" s="61">
        <v>100</v>
      </c>
      <c r="F23" s="77">
        <f>(C23/E23)*100%</f>
        <v>0.1789</v>
      </c>
    </row>
    <row r="24" spans="1:6" ht="8.1" customHeight="1" thickBot="1" x14ac:dyDescent="0.3">
      <c r="A24" s="29"/>
      <c r="B24" s="2"/>
      <c r="C24" s="2"/>
      <c r="D24" s="2"/>
      <c r="E24" s="2"/>
      <c r="F24" s="7"/>
    </row>
    <row r="25" spans="1:6" ht="30.75" thickBot="1" x14ac:dyDescent="0.3">
      <c r="A25" s="28" t="s">
        <v>25</v>
      </c>
      <c r="B25" s="61">
        <v>0</v>
      </c>
      <c r="C25" s="64">
        <v>17.89</v>
      </c>
      <c r="D25" s="5"/>
      <c r="E25" s="61">
        <v>100</v>
      </c>
      <c r="F25" s="77">
        <f>(C25/E25)*100%</f>
        <v>0.1789</v>
      </c>
    </row>
    <row r="26" spans="1:6" ht="8.1" customHeight="1" thickBot="1" x14ac:dyDescent="0.3">
      <c r="A26" s="29"/>
      <c r="B26" s="2"/>
      <c r="C26" s="2"/>
      <c r="D26" s="2"/>
      <c r="E26" s="2"/>
      <c r="F26" s="7"/>
    </row>
    <row r="27" spans="1:6" ht="15.75" thickBot="1" x14ac:dyDescent="0.3">
      <c r="A27" s="30" t="s">
        <v>29</v>
      </c>
      <c r="B27" s="26">
        <f>B11+B13+B15+B17+B19+B21+B23+B25</f>
        <v>10</v>
      </c>
      <c r="C27" s="27">
        <f>C11+C13+C15+C17+C19+C21+C23+C25</f>
        <v>1931.2300000000002</v>
      </c>
      <c r="D27" s="4"/>
      <c r="E27" s="26">
        <f>E11+E13+E15+E17+E19+E21+E23+E25</f>
        <v>2600</v>
      </c>
      <c r="F27" s="77">
        <f>(C27/E27)*100%</f>
        <v>0.7427807692307693</v>
      </c>
    </row>
    <row r="28" spans="1:6" ht="8.1" customHeight="1" thickBot="1" x14ac:dyDescent="0.3">
      <c r="A28" s="35"/>
      <c r="B28" s="36"/>
      <c r="C28" s="36"/>
      <c r="D28" s="36"/>
      <c r="E28" s="36"/>
      <c r="F28" s="37"/>
    </row>
    <row r="29" spans="1:6" x14ac:dyDescent="0.25">
      <c r="A29" s="12" t="s">
        <v>0</v>
      </c>
      <c r="B29" s="9"/>
      <c r="C29" s="9"/>
      <c r="D29" s="9"/>
      <c r="E29" s="9"/>
      <c r="F29" s="10"/>
    </row>
    <row r="30" spans="1:6" ht="8.1" customHeight="1" thickBot="1" x14ac:dyDescent="0.3">
      <c r="A30" s="6"/>
      <c r="B30" s="2"/>
      <c r="C30" s="2"/>
      <c r="D30" s="2"/>
      <c r="E30" s="2"/>
      <c r="F30" s="7"/>
    </row>
    <row r="31" spans="1:6" ht="15.75" thickBot="1" x14ac:dyDescent="0.3">
      <c r="A31" s="6" t="s">
        <v>1</v>
      </c>
      <c r="B31" s="26">
        <f>B27*(1-B6)</f>
        <v>0</v>
      </c>
      <c r="C31" s="27">
        <f>C27*(1-B6)</f>
        <v>0</v>
      </c>
      <c r="D31" s="4"/>
      <c r="E31" s="52">
        <f>E27*(1-B6)</f>
        <v>0</v>
      </c>
      <c r="F31" s="25"/>
    </row>
    <row r="32" spans="1:6" ht="8.1" customHeight="1" thickBot="1" x14ac:dyDescent="0.3">
      <c r="A32" s="6"/>
      <c r="B32" s="2"/>
      <c r="C32" s="2"/>
      <c r="D32" s="2"/>
      <c r="E32" s="2"/>
      <c r="F32" s="7"/>
    </row>
    <row r="33" spans="1:6" ht="15.75" thickBot="1" x14ac:dyDescent="0.3">
      <c r="A33" s="6" t="s">
        <v>2</v>
      </c>
      <c r="B33" s="59"/>
      <c r="C33" s="60">
        <v>14</v>
      </c>
      <c r="D33" s="4"/>
      <c r="E33" s="58"/>
      <c r="F33" s="25"/>
    </row>
    <row r="34" spans="1:6" ht="8.1" customHeight="1" thickBot="1" x14ac:dyDescent="0.3">
      <c r="A34" s="6"/>
      <c r="B34" s="2"/>
      <c r="C34" s="2"/>
      <c r="D34" s="2"/>
      <c r="E34" s="2"/>
      <c r="F34" s="7"/>
    </row>
    <row r="35" spans="1:6" ht="15.75" thickBot="1" x14ac:dyDescent="0.3">
      <c r="A35" s="6" t="s">
        <v>3</v>
      </c>
      <c r="B35" s="26">
        <f>B27*B6-B33</f>
        <v>10</v>
      </c>
      <c r="C35" s="27">
        <f>C27*B6-C33</f>
        <v>1917.2300000000002</v>
      </c>
      <c r="D35" s="4"/>
      <c r="E35" s="52">
        <f>E27*B6-E33</f>
        <v>2600</v>
      </c>
      <c r="F35" s="25"/>
    </row>
    <row r="36" spans="1:6" ht="8.1" customHeight="1" thickBot="1" x14ac:dyDescent="0.3">
      <c r="A36" s="6"/>
      <c r="B36" s="2"/>
      <c r="C36" s="2"/>
      <c r="D36" s="2"/>
      <c r="E36" s="2"/>
      <c r="F36" s="7"/>
    </row>
    <row r="37" spans="1:6" ht="15.75" thickBot="1" x14ac:dyDescent="0.3">
      <c r="A37" s="13" t="s">
        <v>15</v>
      </c>
      <c r="B37" s="58">
        <v>8</v>
      </c>
      <c r="C37" s="4"/>
      <c r="D37" s="4"/>
      <c r="E37" s="4"/>
      <c r="F37" s="25"/>
    </row>
    <row r="38" spans="1:6" ht="15.75" thickBot="1" x14ac:dyDescent="0.3">
      <c r="A38" s="6"/>
      <c r="B38" s="2"/>
      <c r="C38" s="2"/>
      <c r="D38" s="2"/>
      <c r="E38" s="34" t="s">
        <v>51</v>
      </c>
      <c r="F38" s="7"/>
    </row>
    <row r="39" spans="1:6" ht="15.75" thickBot="1" x14ac:dyDescent="0.3">
      <c r="A39" s="8" t="s">
        <v>35</v>
      </c>
      <c r="B39" s="26">
        <f>B35-B37</f>
        <v>2</v>
      </c>
      <c r="C39" s="11"/>
      <c r="D39" s="11"/>
      <c r="E39" s="11"/>
      <c r="F39" s="26">
        <f>MIN(C35-B37,E35-B37)</f>
        <v>1909.2300000000002</v>
      </c>
    </row>
    <row r="40" spans="1:6" ht="15.75" thickBot="1" x14ac:dyDescent="0.3"/>
    <row r="41" spans="1:6" x14ac:dyDescent="0.25">
      <c r="A41" s="15" t="s">
        <v>11</v>
      </c>
      <c r="B41" s="16"/>
      <c r="C41" s="16"/>
      <c r="D41" s="16"/>
      <c r="E41" s="16"/>
      <c r="F41" s="17"/>
    </row>
    <row r="42" spans="1:6" ht="8.1" customHeight="1" x14ac:dyDescent="0.25">
      <c r="A42" s="20"/>
      <c r="B42" s="53"/>
      <c r="C42" s="53"/>
      <c r="D42" s="53"/>
      <c r="E42" s="53"/>
      <c r="F42" s="19"/>
    </row>
    <row r="43" spans="1:6" x14ac:dyDescent="0.25">
      <c r="A43" s="20" t="s">
        <v>52</v>
      </c>
      <c r="B43" s="53"/>
      <c r="C43" s="53"/>
      <c r="D43" s="53"/>
      <c r="E43" s="53"/>
      <c r="F43" s="19"/>
    </row>
    <row r="44" spans="1:6" ht="8.1" customHeight="1" x14ac:dyDescent="0.25">
      <c r="A44" s="20"/>
      <c r="B44" s="53"/>
      <c r="C44" s="53"/>
      <c r="D44" s="53"/>
      <c r="E44" s="53"/>
      <c r="F44" s="19"/>
    </row>
    <row r="45" spans="1:6" x14ac:dyDescent="0.25">
      <c r="A45" s="18" t="s">
        <v>12</v>
      </c>
      <c r="B45" s="54"/>
      <c r="C45" s="53"/>
      <c r="D45" s="53"/>
      <c r="E45" s="55" t="s">
        <v>17</v>
      </c>
      <c r="F45" s="50"/>
    </row>
    <row r="46" spans="1:6" ht="8.1" customHeight="1" x14ac:dyDescent="0.25">
      <c r="A46" s="20"/>
      <c r="B46" s="53"/>
      <c r="C46" s="53"/>
      <c r="D46" s="53"/>
      <c r="E46" s="53"/>
      <c r="F46" s="19"/>
    </row>
    <row r="47" spans="1:6" x14ac:dyDescent="0.25">
      <c r="A47" s="23" t="s">
        <v>5</v>
      </c>
      <c r="B47" s="53" t="s">
        <v>54</v>
      </c>
      <c r="C47" s="53"/>
      <c r="D47" s="53"/>
      <c r="E47" s="53"/>
      <c r="F47" s="19"/>
    </row>
    <row r="48" spans="1:6" ht="8.1" customHeight="1" x14ac:dyDescent="0.25">
      <c r="A48" s="20"/>
      <c r="B48" s="53"/>
      <c r="C48" s="53"/>
      <c r="D48" s="53"/>
      <c r="E48" s="53"/>
      <c r="F48" s="19"/>
    </row>
    <row r="49" spans="1:6" x14ac:dyDescent="0.25">
      <c r="A49" s="23" t="s">
        <v>29</v>
      </c>
      <c r="B49" s="53" t="s">
        <v>60</v>
      </c>
      <c r="C49" s="53"/>
      <c r="D49" s="53"/>
      <c r="E49" s="53"/>
      <c r="F49" s="19"/>
    </row>
    <row r="50" spans="1:6" ht="8.1" customHeight="1" x14ac:dyDescent="0.25">
      <c r="A50" s="20"/>
      <c r="B50" s="53"/>
      <c r="C50" s="53"/>
      <c r="D50" s="53"/>
      <c r="E50" s="53"/>
      <c r="F50" s="19"/>
    </row>
    <row r="51" spans="1:6" x14ac:dyDescent="0.25">
      <c r="A51" s="23" t="s">
        <v>59</v>
      </c>
      <c r="B51" s="53"/>
      <c r="C51" s="53"/>
      <c r="D51" s="53"/>
      <c r="E51" s="53"/>
      <c r="F51" s="19"/>
    </row>
    <row r="52" spans="1:6" x14ac:dyDescent="0.25">
      <c r="A52" s="20"/>
      <c r="B52" s="53" t="s">
        <v>57</v>
      </c>
      <c r="C52" s="53"/>
      <c r="D52" s="53"/>
      <c r="E52" s="53"/>
      <c r="F52" s="19"/>
    </row>
    <row r="53" spans="1:6" ht="8.1" customHeight="1" x14ac:dyDescent="0.25">
      <c r="A53" s="23"/>
      <c r="B53" s="53"/>
      <c r="C53" s="53"/>
      <c r="D53" s="53"/>
      <c r="E53" s="53"/>
      <c r="F53" s="19"/>
    </row>
    <row r="54" spans="1:6" ht="15.75" thickBot="1" x14ac:dyDescent="0.3">
      <c r="A54" s="57" t="s">
        <v>2</v>
      </c>
      <c r="B54" s="21" t="s">
        <v>61</v>
      </c>
      <c r="C54" s="21"/>
      <c r="D54" s="21"/>
      <c r="E54" s="21"/>
      <c r="F54" s="22"/>
    </row>
  </sheetData>
  <sheetProtection algorithmName="SHA-512" hashValue="FddDfGpfHVJILA19+UY5e39yuitkHK3kHiJTNiTYV71BpVT+kRgQBQ6d7MUQq0YIZGtVdjAoVdPP0c/ao1vL9w==" saltValue="MofytR3HlrXYh8UF4QW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zoomScaleNormal="100" workbookViewId="0">
      <selection activeCell="J10" sqref="J10"/>
    </sheetView>
  </sheetViews>
  <sheetFormatPr baseColWidth="10" defaultRowHeight="15" x14ac:dyDescent="0.25"/>
  <cols>
    <col min="1" max="1" width="20.42578125" customWidth="1"/>
    <col min="2" max="3" width="16.140625" customWidth="1"/>
    <col min="4" max="4" width="1.5703125" customWidth="1"/>
    <col min="5" max="6" width="16.140625" customWidth="1"/>
  </cols>
  <sheetData>
    <row r="1" spans="1:6" x14ac:dyDescent="0.25">
      <c r="A1" s="12" t="s">
        <v>6</v>
      </c>
      <c r="B1" s="72" t="str">
        <f>Tabelle1!B1</f>
        <v>Muster Hochschule</v>
      </c>
      <c r="C1" s="71"/>
      <c r="D1" s="71"/>
      <c r="E1" s="71"/>
      <c r="F1" s="70"/>
    </row>
    <row r="2" spans="1:6" ht="18.75" x14ac:dyDescent="0.3">
      <c r="A2" s="14" t="s">
        <v>28</v>
      </c>
      <c r="B2" s="2"/>
      <c r="C2" s="2"/>
      <c r="D2" s="2"/>
      <c r="E2" s="2"/>
      <c r="F2" s="7"/>
    </row>
    <row r="3" spans="1:6" x14ac:dyDescent="0.25">
      <c r="A3" s="13" t="s">
        <v>4</v>
      </c>
      <c r="B3" s="65" t="str">
        <f>Tabelle1!B3</f>
        <v>Entwicklung von Luft- &amp; Raumfahrt Bahnplanungs-Software</v>
      </c>
      <c r="C3" s="68"/>
      <c r="D3" s="68"/>
      <c r="E3" s="68"/>
      <c r="F3" s="69"/>
    </row>
    <row r="4" spans="1:6" x14ac:dyDescent="0.25">
      <c r="A4" s="13" t="s">
        <v>14</v>
      </c>
      <c r="B4" s="67" t="str">
        <f>Tabelle1!B4</f>
        <v>HAM-210X-1234</v>
      </c>
      <c r="C4" s="65"/>
      <c r="D4" s="2"/>
      <c r="E4" s="2"/>
      <c r="F4" s="7"/>
    </row>
    <row r="5" spans="1:6" x14ac:dyDescent="0.25">
      <c r="A5" s="13" t="s">
        <v>13</v>
      </c>
      <c r="B5" s="65" t="str">
        <f>Tabelle1!B5</f>
        <v>3410.20-04-XX-XX</v>
      </c>
      <c r="C5" s="65"/>
      <c r="D5" s="2"/>
      <c r="E5" s="2"/>
      <c r="F5" s="7"/>
    </row>
    <row r="6" spans="1:6" x14ac:dyDescent="0.25">
      <c r="A6" s="13" t="s">
        <v>7</v>
      </c>
      <c r="B6" s="66">
        <f>Tabelle1!B6</f>
        <v>1</v>
      </c>
      <c r="C6" s="2"/>
      <c r="D6" s="2"/>
      <c r="E6" s="2"/>
      <c r="F6" s="7"/>
    </row>
    <row r="7" spans="1:6" x14ac:dyDescent="0.25">
      <c r="A7" s="13" t="s">
        <v>8</v>
      </c>
      <c r="B7" s="65" t="str">
        <f>Tabelle1!B7</f>
        <v>01.01.2022 - 31.12.2024</v>
      </c>
      <c r="C7" s="65"/>
      <c r="D7" s="2"/>
      <c r="E7" s="2"/>
      <c r="F7" s="7"/>
    </row>
    <row r="8" spans="1:6" x14ac:dyDescent="0.25">
      <c r="A8" s="13"/>
      <c r="B8" s="34"/>
      <c r="C8" s="34"/>
      <c r="D8" s="2"/>
      <c r="E8" s="2"/>
      <c r="F8" s="7"/>
    </row>
    <row r="9" spans="1:6" ht="8.1" customHeight="1" thickBot="1" x14ac:dyDescent="0.3">
      <c r="A9" s="35"/>
      <c r="B9" s="36"/>
      <c r="C9" s="36"/>
      <c r="D9" s="36"/>
      <c r="E9" s="36"/>
      <c r="F9" s="37"/>
    </row>
    <row r="10" spans="1:6" x14ac:dyDescent="0.25">
      <c r="A10" s="12" t="s">
        <v>33</v>
      </c>
      <c r="B10" s="39"/>
      <c r="C10" s="39"/>
      <c r="D10" s="39"/>
      <c r="E10" s="39"/>
      <c r="F10" s="40"/>
    </row>
    <row r="11" spans="1:6" s="38" customFormat="1" ht="8.1" customHeight="1" x14ac:dyDescent="0.25">
      <c r="A11" s="6"/>
      <c r="B11" s="2"/>
      <c r="C11" s="2"/>
      <c r="D11" s="2"/>
      <c r="E11" s="2"/>
      <c r="F11" s="7"/>
    </row>
    <row r="12" spans="1:6" x14ac:dyDescent="0.25">
      <c r="A12" s="47" t="s">
        <v>45</v>
      </c>
      <c r="B12" s="42"/>
      <c r="C12" s="42"/>
      <c r="D12" s="76"/>
      <c r="E12" s="2"/>
      <c r="F12" s="7"/>
    </row>
    <row r="13" spans="1:6" s="38" customFormat="1" ht="8.1" customHeight="1" x14ac:dyDescent="0.25">
      <c r="A13" s="6"/>
      <c r="B13" s="2"/>
      <c r="C13" s="2"/>
      <c r="D13" s="2"/>
      <c r="E13" s="2"/>
      <c r="F13" s="7"/>
    </row>
    <row r="14" spans="1:6" x14ac:dyDescent="0.25">
      <c r="A14" s="47" t="s">
        <v>46</v>
      </c>
      <c r="B14" s="2"/>
      <c r="C14" s="2"/>
      <c r="D14" s="66"/>
      <c r="E14" s="2"/>
      <c r="F14" s="7"/>
    </row>
    <row r="15" spans="1:6" s="38" customFormat="1" ht="8.1" customHeight="1" x14ac:dyDescent="0.25">
      <c r="A15" s="6"/>
      <c r="B15" s="2"/>
      <c r="C15" s="2"/>
      <c r="D15" s="2"/>
      <c r="E15" s="2"/>
      <c r="F15" s="7"/>
    </row>
    <row r="16" spans="1:6" x14ac:dyDescent="0.25">
      <c r="A16" s="47" t="s">
        <v>53</v>
      </c>
      <c r="B16" s="2"/>
      <c r="C16" s="2"/>
      <c r="D16" s="66"/>
      <c r="E16" s="2"/>
      <c r="F16" s="7"/>
    </row>
    <row r="17" spans="1:6" s="38" customFormat="1" ht="8.1" customHeight="1" thickBot="1" x14ac:dyDescent="0.3">
      <c r="A17" s="35"/>
      <c r="B17" s="36"/>
      <c r="C17" s="36"/>
      <c r="D17" s="36"/>
      <c r="E17" s="36"/>
      <c r="F17" s="37"/>
    </row>
    <row r="18" spans="1:6" x14ac:dyDescent="0.25">
      <c r="A18" s="13" t="s">
        <v>34</v>
      </c>
      <c r="B18" s="42"/>
      <c r="C18" s="42"/>
      <c r="D18" s="42"/>
      <c r="E18" s="42"/>
      <c r="F18" s="7"/>
    </row>
    <row r="19" spans="1:6" x14ac:dyDescent="0.25">
      <c r="A19" s="47" t="s">
        <v>37</v>
      </c>
      <c r="B19" s="42"/>
      <c r="C19" s="42"/>
      <c r="D19" s="42"/>
      <c r="E19" s="42"/>
      <c r="F19" s="7"/>
    </row>
    <row r="20" spans="1:6" x14ac:dyDescent="0.25">
      <c r="A20" s="56" t="s">
        <v>44</v>
      </c>
      <c r="B20" s="42"/>
      <c r="C20" s="42"/>
      <c r="D20" s="42"/>
      <c r="E20" s="42"/>
      <c r="F20" s="7"/>
    </row>
    <row r="21" spans="1:6" x14ac:dyDescent="0.25">
      <c r="A21" s="48" t="s">
        <v>55</v>
      </c>
      <c r="B21" s="42"/>
      <c r="C21" s="42"/>
      <c r="D21" s="42"/>
      <c r="E21" s="42"/>
      <c r="F21" s="7"/>
    </row>
    <row r="22" spans="1:6" x14ac:dyDescent="0.25">
      <c r="A22" s="48" t="s">
        <v>56</v>
      </c>
      <c r="B22" s="42"/>
      <c r="C22" s="42"/>
      <c r="D22" s="42"/>
      <c r="E22" s="42"/>
      <c r="F22" s="7"/>
    </row>
    <row r="23" spans="1:6" x14ac:dyDescent="0.25">
      <c r="A23" s="51"/>
      <c r="B23" s="42"/>
      <c r="C23" s="42"/>
      <c r="D23" s="42"/>
      <c r="E23" s="42"/>
      <c r="F23" s="7"/>
    </row>
    <row r="24" spans="1:6" x14ac:dyDescent="0.25">
      <c r="A24" s="51" t="s">
        <v>30</v>
      </c>
      <c r="B24" s="42"/>
      <c r="C24" s="42"/>
      <c r="D24" s="42"/>
      <c r="E24" s="42"/>
      <c r="F24" s="7"/>
    </row>
    <row r="25" spans="1:6" x14ac:dyDescent="0.25">
      <c r="A25" s="51"/>
      <c r="B25" s="42"/>
      <c r="C25" s="42"/>
      <c r="D25" s="42"/>
      <c r="E25" s="42"/>
      <c r="F25" s="7"/>
    </row>
    <row r="26" spans="1:6" x14ac:dyDescent="0.25">
      <c r="A26" s="51" t="s">
        <v>31</v>
      </c>
      <c r="B26" s="42"/>
      <c r="C26" s="42"/>
      <c r="D26" s="42"/>
      <c r="E26" s="42"/>
      <c r="F26" s="7"/>
    </row>
    <row r="27" spans="1:6" x14ac:dyDescent="0.25">
      <c r="A27" s="49"/>
      <c r="B27" s="42"/>
      <c r="C27" s="42"/>
      <c r="D27" s="42"/>
      <c r="E27" s="42"/>
      <c r="F27" s="7"/>
    </row>
    <row r="28" spans="1:6" x14ac:dyDescent="0.25">
      <c r="A28" s="49" t="s">
        <v>38</v>
      </c>
      <c r="B28" s="42"/>
      <c r="C28" s="42"/>
      <c r="D28" s="42"/>
      <c r="E28" s="42"/>
      <c r="F28" s="7"/>
    </row>
    <row r="29" spans="1:6" x14ac:dyDescent="0.25">
      <c r="A29" s="48" t="s">
        <v>39</v>
      </c>
      <c r="B29" s="42"/>
      <c r="C29" s="42"/>
      <c r="D29" s="42"/>
      <c r="E29" s="42"/>
      <c r="F29" s="7"/>
    </row>
    <row r="30" spans="1:6" x14ac:dyDescent="0.25">
      <c r="A30" s="49"/>
      <c r="B30" s="42"/>
      <c r="C30" s="42"/>
      <c r="D30" s="42"/>
      <c r="E30" s="42"/>
      <c r="F30" s="7"/>
    </row>
    <row r="31" spans="1:6" x14ac:dyDescent="0.25">
      <c r="A31" s="49" t="s">
        <v>40</v>
      </c>
      <c r="B31" s="42"/>
      <c r="C31" s="42"/>
      <c r="D31" s="42"/>
      <c r="E31" s="42"/>
      <c r="F31" s="7"/>
    </row>
    <row r="32" spans="1:6" x14ac:dyDescent="0.25">
      <c r="A32" s="48" t="s">
        <v>41</v>
      </c>
      <c r="B32" s="42"/>
      <c r="C32" s="42"/>
      <c r="D32" s="42"/>
      <c r="E32" s="42"/>
      <c r="F32" s="7"/>
    </row>
    <row r="33" spans="1:6" x14ac:dyDescent="0.25">
      <c r="A33" s="48"/>
      <c r="B33" s="42"/>
      <c r="C33" s="42"/>
      <c r="D33" s="42"/>
      <c r="E33" s="42"/>
      <c r="F33" s="7"/>
    </row>
    <row r="34" spans="1:6" x14ac:dyDescent="0.25">
      <c r="A34" s="48" t="s">
        <v>42</v>
      </c>
      <c r="B34" s="42"/>
      <c r="C34" s="42"/>
      <c r="D34" s="42"/>
      <c r="E34" s="42"/>
      <c r="F34" s="7"/>
    </row>
    <row r="35" spans="1:6" x14ac:dyDescent="0.25">
      <c r="A35" s="48" t="s">
        <v>43</v>
      </c>
      <c r="B35" s="42"/>
      <c r="C35" s="42"/>
      <c r="D35" s="42"/>
      <c r="E35" s="42"/>
      <c r="F35" s="7"/>
    </row>
    <row r="36" spans="1:6" x14ac:dyDescent="0.25">
      <c r="A36" s="48"/>
      <c r="B36" s="42"/>
      <c r="C36" s="42"/>
      <c r="D36" s="42"/>
      <c r="E36" s="42"/>
      <c r="F36" s="7"/>
    </row>
    <row r="37" spans="1:6" x14ac:dyDescent="0.25">
      <c r="A37" s="48" t="s">
        <v>32</v>
      </c>
      <c r="B37" s="42"/>
      <c r="C37" s="42"/>
      <c r="D37" s="42"/>
      <c r="E37" s="42"/>
      <c r="F37" s="7"/>
    </row>
    <row r="38" spans="1:6" x14ac:dyDescent="0.25">
      <c r="A38" s="48"/>
      <c r="B38" s="42"/>
      <c r="C38" s="42"/>
      <c r="D38" s="42"/>
      <c r="E38" s="42"/>
      <c r="F38" s="7"/>
    </row>
    <row r="39" spans="1:6" x14ac:dyDescent="0.25">
      <c r="A39" s="48" t="s">
        <v>47</v>
      </c>
      <c r="B39" s="42"/>
      <c r="C39" s="42"/>
      <c r="D39" s="42"/>
      <c r="E39" s="42"/>
      <c r="F39" s="7"/>
    </row>
    <row r="40" spans="1:6" ht="15.75" thickBot="1" x14ac:dyDescent="0.3">
      <c r="A40" s="35"/>
      <c r="B40" s="36"/>
      <c r="C40" s="36"/>
      <c r="D40" s="36"/>
      <c r="E40" s="36"/>
      <c r="F40" s="37"/>
    </row>
    <row r="41" spans="1:6" x14ac:dyDescent="0.25">
      <c r="A41" s="41"/>
      <c r="B41" s="39"/>
      <c r="C41" s="39"/>
      <c r="D41" s="39"/>
      <c r="E41" s="39"/>
      <c r="F41" s="40"/>
    </row>
    <row r="42" spans="1:6" x14ac:dyDescent="0.25">
      <c r="A42" s="73"/>
      <c r="B42" s="74"/>
      <c r="C42" s="42"/>
      <c r="D42" s="74"/>
      <c r="E42" s="74"/>
      <c r="F42" s="75"/>
    </row>
    <row r="43" spans="1:6" x14ac:dyDescent="0.25">
      <c r="A43" s="73"/>
      <c r="B43" s="74"/>
      <c r="C43" s="42"/>
      <c r="D43" s="74"/>
      <c r="E43" s="74"/>
      <c r="F43" s="75"/>
    </row>
    <row r="44" spans="1:6" x14ac:dyDescent="0.25">
      <c r="A44" s="73"/>
      <c r="B44" s="74"/>
      <c r="C44" s="42"/>
      <c r="D44" s="74"/>
      <c r="E44" s="74"/>
      <c r="F44" s="75"/>
    </row>
    <row r="45" spans="1:6" x14ac:dyDescent="0.25">
      <c r="A45" s="6" t="s">
        <v>49</v>
      </c>
      <c r="B45" s="42"/>
      <c r="C45" s="42" t="s">
        <v>48</v>
      </c>
      <c r="D45" s="42"/>
      <c r="E45" s="42"/>
      <c r="F45" s="7"/>
    </row>
    <row r="46" spans="1:6" x14ac:dyDescent="0.25">
      <c r="A46" s="6"/>
      <c r="B46" s="42"/>
      <c r="C46" s="42"/>
      <c r="D46" s="42"/>
      <c r="E46" s="42"/>
      <c r="F46" s="7"/>
    </row>
    <row r="47" spans="1:6" x14ac:dyDescent="0.25">
      <c r="A47" s="6"/>
      <c r="B47" s="42"/>
      <c r="C47" s="42"/>
      <c r="D47" s="42"/>
      <c r="E47" s="42"/>
      <c r="F47" s="7"/>
    </row>
    <row r="48" spans="1:6" x14ac:dyDescent="0.25">
      <c r="A48" s="6"/>
      <c r="B48" s="42"/>
      <c r="C48" s="42"/>
      <c r="D48" s="42"/>
      <c r="E48" s="42"/>
      <c r="F48" s="7"/>
    </row>
    <row r="49" spans="1:6" x14ac:dyDescent="0.25">
      <c r="A49" s="6"/>
      <c r="B49" s="42"/>
      <c r="C49" s="42"/>
      <c r="D49" s="42"/>
      <c r="E49" s="42"/>
      <c r="F49" s="7"/>
    </row>
    <row r="50" spans="1:6" x14ac:dyDescent="0.25">
      <c r="A50" s="6"/>
      <c r="B50" s="42"/>
      <c r="C50" s="42" t="s">
        <v>36</v>
      </c>
      <c r="D50" s="42"/>
      <c r="E50" s="42"/>
      <c r="F50" s="7"/>
    </row>
    <row r="51" spans="1:6" x14ac:dyDescent="0.25">
      <c r="A51" s="29"/>
      <c r="B51" s="42"/>
      <c r="C51" s="43"/>
      <c r="D51" s="43"/>
      <c r="E51" s="43"/>
      <c r="F51" s="44"/>
    </row>
    <row r="52" spans="1:6" ht="15.75" thickBot="1" x14ac:dyDescent="0.3">
      <c r="A52" s="35"/>
      <c r="B52" s="36"/>
      <c r="C52" s="45"/>
      <c r="D52" s="45"/>
      <c r="E52" s="45"/>
      <c r="F52" s="46"/>
    </row>
  </sheetData>
  <sheetProtection algorithmName="SHA-512" hashValue="WmL/W3BqaH5UStcO/rumm7LRdbk6P8IDGt2dyn2G1cM/gs5Fjj8W5ZsGJO/D9PZh0vELAfH1rbW+buM/Tw2OKg==" saltValue="KCJEE/JVU4IK9vHEBEGiq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7BDF336BE0FB4198C601EAB6E7D2DD" ma:contentTypeVersion="1" ma:contentTypeDescription="Ein neues Dokument erstellen." ma:contentTypeScope="" ma:versionID="7b44de92266374526b2b7b4045db6335">
  <xsd:schema xmlns:xsd="http://www.w3.org/2001/XMLSchema" xmlns:xs="http://www.w3.org/2001/XMLSchema" xmlns:p="http://schemas.microsoft.com/office/2006/metadata/properties" xmlns:ns2="ed69c66b-27e3-4ec8-aa0f-1154b8a60c1b" targetNamespace="http://schemas.microsoft.com/office/2006/metadata/properties" ma:root="true" ma:fieldsID="35a24ab7ab90e0529f600f6c66fe3ac9" ns2:_="">
    <xsd:import namespace="ed69c66b-27e3-4ec8-aa0f-1154b8a60c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c66b-27e3-4ec8-aa0f-1154b8a60c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9c66b-27e3-4ec8-aa0f-1154b8a60c1b">TSVQPAV2QD32-159929744-65</_dlc_DocId>
    <_dlc_DocIdUrl xmlns="ed69c66b-27e3-4ec8-aa0f-1154b8a60c1b">
      <Url>https://proj.iabg.de/ForschungsvorhabenLuftRaumfahrttechnologien/_layouts/15/DocIdRedir.aspx?ID=TSVQPAV2QD32-159929744-65</Url>
      <Description>TSVQPAV2QD32-159929744-65</Description>
    </_dlc_DocIdUrl>
  </documentManagement>
</p:properties>
</file>

<file path=customXml/itemProps1.xml><?xml version="1.0" encoding="utf-8"?>
<ds:datastoreItem xmlns:ds="http://schemas.openxmlformats.org/officeDocument/2006/customXml" ds:itemID="{964B2B74-0200-4657-8D5D-5E70EC5AB0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9F39E-FB12-40B8-859B-D869D2852D5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0282DB-F192-4916-A559-7AE1E0442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9c66b-27e3-4ec8-aa0f-1154b8a60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63DD644-C67B-4F43-AA99-85AFECB8C2C9}">
  <ds:schemaRefs>
    <ds:schemaRef ds:uri="ed69c66b-27e3-4ec8-aa0f-1154b8a60c1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Wenzel Christian</dc:creator>
  <cp:lastModifiedBy>Wenzel Christian</cp:lastModifiedBy>
  <cp:lastPrinted>2024-01-16T14:24:00Z</cp:lastPrinted>
  <dcterms:created xsi:type="dcterms:W3CDTF">2022-01-27T10:57:33Z</dcterms:created>
  <dcterms:modified xsi:type="dcterms:W3CDTF">2024-07-09T14:44:10Z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0x010100A17BDF336BE0FB4198C601EAB6E7D2DD</vt:lpwstr>
  </property>
  <property fmtid="{D5CDD505-2E9C-101B-9397-08002B2CF9AE}" pid="3" name="_dlc_DocIdItemGuid">
    <vt:lpwstr>4d1eb595-d2c5-4b8f-84af-8dbefebdf7f1</vt:lpwstr>
  </property>
</Properties>
</file>